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vidge\SharePoint\Vermont Homeland Security - Documen\Working Groups\Operation Stonegarde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J5" i="1"/>
  <c r="M7" i="1"/>
  <c r="M9" i="1" l="1"/>
  <c r="H5" i="1"/>
  <c r="M5" i="1" s="1"/>
  <c r="M3" i="1"/>
  <c r="M11" i="1" l="1"/>
</calcChain>
</file>

<file path=xl/comments1.xml><?xml version="1.0" encoding="utf-8"?>
<comments xmlns="http://schemas.openxmlformats.org/spreadsheetml/2006/main">
  <authors>
    <author>Elvidge, Natalie C.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Elvidge, Natalie C.:</t>
        </r>
        <r>
          <rPr>
            <sz val="9"/>
            <color indexed="81"/>
            <rFont val="Tahoma"/>
            <family val="2"/>
          </rPr>
          <t xml:space="preserve">
do not change, all calculations are based on 1 person, although there may be 1+ per detail.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Elvidge, Natalie C.:</t>
        </r>
        <r>
          <rPr>
            <sz val="9"/>
            <color indexed="81"/>
            <rFont val="Tahoma"/>
            <family val="2"/>
          </rPr>
          <t xml:space="preserve">
Do not change, all calculations must represent the full three year period of the award, although funds may be spent down faster than 3 years.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Elvidge, Natalie C.:</t>
        </r>
        <r>
          <rPr>
            <sz val="9"/>
            <color indexed="81"/>
            <rFont val="Tahoma"/>
            <family val="2"/>
          </rPr>
          <t xml:space="preserve">
Note what type of fuel (ex: boat).</t>
        </r>
      </text>
    </comment>
  </commentList>
</comments>
</file>

<file path=xl/sharedStrings.xml><?xml version="1.0" encoding="utf-8"?>
<sst xmlns="http://schemas.openxmlformats.org/spreadsheetml/2006/main" count="30" uniqueCount="23">
  <si>
    <t># details</t>
  </si>
  <si>
    <t># people</t>
  </si>
  <si>
    <t>hourly rate</t>
  </si>
  <si>
    <t># hours</t>
  </si>
  <si>
    <t># years</t>
  </si>
  <si>
    <t>total</t>
  </si>
  <si>
    <t>Overtime rate</t>
  </si>
  <si>
    <t xml:space="preserve">Example Department </t>
  </si>
  <si>
    <t>workers compensation %</t>
  </si>
  <si>
    <t>retirement %</t>
  </si>
  <si>
    <t>FICA %</t>
  </si>
  <si>
    <t>unemployment %</t>
  </si>
  <si>
    <t>Fringe</t>
  </si>
  <si>
    <t>WG approved</t>
  </si>
  <si>
    <t>Total of Calculations</t>
  </si>
  <si>
    <t>Difference</t>
  </si>
  <si>
    <t>health ins/Life Ins</t>
  </si>
  <si>
    <t>mileage budget</t>
  </si>
  <si>
    <t>fuel budget</t>
  </si>
  <si>
    <t>Fuel</t>
  </si>
  <si>
    <t xml:space="preserve">Example Department (please note what type of fuel) </t>
  </si>
  <si>
    <t xml:space="preserve">Mileage Reimbursement ($.545/mile) </t>
  </si>
  <si>
    <t>2018 Total Budget for Overtime + Fringe + Mileage +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</si>
</sst>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4" fillId="0" borderId="0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" xfId="0" applyFont="1" applyBorder="1"/>
    <xf numFmtId="0" fontId="6" fillId="0" borderId="5" xfId="0" applyFont="1" applyBorder="1"/>
    <xf numFmtId="0" fontId="5" fillId="2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44" fontId="4" fillId="0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10" fontId="5" fillId="2" borderId="5" xfId="2" applyNumberFormat="1" applyFont="1" applyFill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9" fontId="5" fillId="0" borderId="5" xfId="2" applyNumberFormat="1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4" fontId="4" fillId="0" borderId="8" xfId="1" applyFont="1" applyBorder="1" applyAlignment="1">
      <alignment horizontal="center" wrapText="1"/>
    </xf>
    <xf numFmtId="44" fontId="4" fillId="0" borderId="0" xfId="1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5" fillId="0" borderId="0" xfId="0" applyNumberFormat="1" applyFont="1" applyBorder="1"/>
    <xf numFmtId="8" fontId="5" fillId="0" borderId="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E7" sqref="E7"/>
    </sheetView>
  </sheetViews>
  <sheetFormatPr defaultColWidth="8.88671875" defaultRowHeight="18" x14ac:dyDescent="0.35"/>
  <cols>
    <col min="1" max="1" width="30.77734375" style="3" customWidth="1"/>
    <col min="2" max="2" width="36.6640625" style="3" customWidth="1"/>
    <col min="3" max="3" width="16.44140625" style="8" customWidth="1"/>
    <col min="4" max="5" width="14.6640625" style="8" customWidth="1"/>
    <col min="6" max="6" width="16.44140625" style="8" customWidth="1"/>
    <col min="7" max="12" width="14.6640625" style="8" customWidth="1"/>
    <col min="13" max="13" width="19" style="29" customWidth="1"/>
    <col min="14" max="14" width="17.5546875" style="8" customWidth="1"/>
    <col min="15" max="15" width="10.6640625" style="3" bestFit="1" customWidth="1"/>
    <col min="16" max="16384" width="8.88671875" style="3"/>
  </cols>
  <sheetData>
    <row r="1" spans="1:15" ht="36" customHeight="1" x14ac:dyDescent="0.35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36" customHeight="1" x14ac:dyDescent="0.35">
      <c r="A2" s="4"/>
      <c r="B2" s="5"/>
      <c r="C2" s="6" t="s">
        <v>0</v>
      </c>
      <c r="D2" s="6" t="s">
        <v>1</v>
      </c>
      <c r="E2" s="6" t="s">
        <v>2</v>
      </c>
      <c r="F2" s="6" t="s">
        <v>3</v>
      </c>
      <c r="G2" s="6"/>
      <c r="H2" s="6" t="s">
        <v>4</v>
      </c>
      <c r="I2" s="6"/>
      <c r="J2" s="6"/>
      <c r="K2" s="6"/>
      <c r="L2" s="6"/>
      <c r="M2" s="7" t="s">
        <v>5</v>
      </c>
    </row>
    <row r="3" spans="1:15" ht="36" customHeight="1" x14ac:dyDescent="0.35">
      <c r="A3" s="9" t="s">
        <v>6</v>
      </c>
      <c r="B3" s="10" t="s">
        <v>7</v>
      </c>
      <c r="C3" s="11"/>
      <c r="D3" s="12">
        <v>1</v>
      </c>
      <c r="E3" s="13"/>
      <c r="F3" s="14">
        <v>10</v>
      </c>
      <c r="G3" s="14"/>
      <c r="H3" s="14">
        <v>3</v>
      </c>
      <c r="I3" s="14"/>
      <c r="J3" s="14"/>
      <c r="K3" s="14"/>
      <c r="L3" s="14"/>
      <c r="M3" s="15">
        <f>C3*D3*E3*F3*H3</f>
        <v>0</v>
      </c>
    </row>
    <row r="4" spans="1:15" s="21" customFormat="1" ht="36" customHeight="1" x14ac:dyDescent="0.35">
      <c r="A4" s="16"/>
      <c r="B4" s="17"/>
      <c r="C4" s="18" t="s">
        <v>8</v>
      </c>
      <c r="D4" s="18" t="s">
        <v>9</v>
      </c>
      <c r="E4" s="18" t="s">
        <v>10</v>
      </c>
      <c r="F4" s="18" t="s">
        <v>11</v>
      </c>
      <c r="G4" s="18" t="s">
        <v>16</v>
      </c>
      <c r="H4" s="18" t="s">
        <v>0</v>
      </c>
      <c r="I4" s="18" t="s">
        <v>1</v>
      </c>
      <c r="J4" s="18" t="s">
        <v>2</v>
      </c>
      <c r="K4" s="18" t="s">
        <v>3</v>
      </c>
      <c r="L4" s="18" t="s">
        <v>4</v>
      </c>
      <c r="M4" s="19"/>
      <c r="N4" s="20"/>
    </row>
    <row r="5" spans="1:15" ht="36" customHeight="1" x14ac:dyDescent="0.35">
      <c r="A5" s="22" t="s">
        <v>12</v>
      </c>
      <c r="B5" s="10" t="s">
        <v>7</v>
      </c>
      <c r="C5" s="23"/>
      <c r="D5" s="23"/>
      <c r="E5" s="23"/>
      <c r="F5" s="23"/>
      <c r="G5" s="23"/>
      <c r="H5" s="12">
        <f>C3</f>
        <v>0</v>
      </c>
      <c r="I5" s="12">
        <v>1</v>
      </c>
      <c r="J5" s="13">
        <f>E3</f>
        <v>0</v>
      </c>
      <c r="K5" s="14">
        <v>10</v>
      </c>
      <c r="L5" s="14">
        <v>3</v>
      </c>
      <c r="M5" s="15">
        <f>(C5+D5+E5+F5+G5)*(H5*I5*J5*K5*3)</f>
        <v>0</v>
      </c>
    </row>
    <row r="6" spans="1:15" s="21" customFormat="1" ht="36" customHeight="1" x14ac:dyDescent="0.35">
      <c r="A6" s="16"/>
      <c r="B6" s="17"/>
      <c r="C6" s="18" t="s">
        <v>17</v>
      </c>
      <c r="D6" s="18"/>
      <c r="E6" s="18"/>
      <c r="F6" s="18"/>
      <c r="G6" s="18"/>
      <c r="H6" s="18"/>
      <c r="I6" s="18"/>
      <c r="J6" s="18"/>
      <c r="K6" s="18"/>
      <c r="L6" s="18"/>
      <c r="M6" s="19"/>
      <c r="N6" s="20"/>
    </row>
    <row r="7" spans="1:15" ht="36" customHeight="1" x14ac:dyDescent="0.35">
      <c r="A7" s="22" t="s">
        <v>21</v>
      </c>
      <c r="B7" s="10" t="s">
        <v>7</v>
      </c>
      <c r="C7" s="13"/>
      <c r="D7" s="24"/>
      <c r="E7" s="25"/>
      <c r="F7" s="25"/>
      <c r="G7" s="25"/>
      <c r="H7" s="14"/>
      <c r="I7" s="14"/>
      <c r="J7" s="14"/>
      <c r="K7" s="14"/>
      <c r="L7" s="14"/>
      <c r="M7" s="15">
        <f>C7</f>
        <v>0</v>
      </c>
    </row>
    <row r="8" spans="1:15" s="21" customFormat="1" ht="36" customHeight="1" x14ac:dyDescent="0.35">
      <c r="A8" s="26"/>
      <c r="B8" s="27"/>
      <c r="C8" s="18" t="s">
        <v>18</v>
      </c>
      <c r="D8" s="20"/>
      <c r="E8" s="20"/>
      <c r="F8" s="20"/>
      <c r="G8" s="20"/>
      <c r="H8" s="20"/>
      <c r="I8" s="20"/>
      <c r="J8" s="20"/>
      <c r="K8" s="20"/>
      <c r="L8" s="20"/>
      <c r="M8" s="28"/>
      <c r="N8" s="20"/>
    </row>
    <row r="9" spans="1:15" ht="36" customHeight="1" x14ac:dyDescent="0.35">
      <c r="A9" s="22" t="s">
        <v>19</v>
      </c>
      <c r="B9" s="10" t="s">
        <v>20</v>
      </c>
      <c r="C9" s="13"/>
      <c r="D9" s="24"/>
      <c r="E9" s="25"/>
      <c r="F9" s="25"/>
      <c r="G9" s="25"/>
      <c r="H9" s="14"/>
      <c r="I9" s="14"/>
      <c r="J9" s="14"/>
      <c r="K9" s="14"/>
      <c r="L9" s="14"/>
      <c r="M9" s="15">
        <f>C9</f>
        <v>0</v>
      </c>
    </row>
    <row r="10" spans="1:15" ht="30.75" customHeight="1" x14ac:dyDescent="0.35">
      <c r="L10" s="29" t="s">
        <v>13</v>
      </c>
      <c r="M10" s="8" t="s">
        <v>14</v>
      </c>
      <c r="N10" s="8" t="s">
        <v>15</v>
      </c>
    </row>
    <row r="11" spans="1:15" ht="30.75" customHeight="1" x14ac:dyDescent="0.35">
      <c r="L11" s="29"/>
      <c r="M11" s="30">
        <f>SUM(M3:M9)</f>
        <v>0</v>
      </c>
      <c r="N11" s="31">
        <f>L11-M11</f>
        <v>0</v>
      </c>
      <c r="O11" s="32"/>
    </row>
    <row r="12" spans="1:15" ht="30.75" customHeight="1" x14ac:dyDescent="0.35"/>
    <row r="13" spans="1:15" ht="30.75" customHeight="1" x14ac:dyDescent="0.35"/>
    <row r="14" spans="1:15" ht="30.75" customHeight="1" x14ac:dyDescent="0.35"/>
  </sheetData>
  <pageMargins left="0.7" right="0.7" top="0.75" bottom="0.75" header="0.3" footer="0.3"/>
  <pageSetup scale="4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D4A316BD446489C9C981AE74F6B82" ma:contentTypeVersion="6" ma:contentTypeDescription="Create a new document." ma:contentTypeScope="" ma:versionID="0dd2ed0c7b7ea483a5ce5d6670f28705">
  <xsd:schema xmlns:xsd="http://www.w3.org/2001/XMLSchema" xmlns:xs="http://www.w3.org/2001/XMLSchema" xmlns:p="http://schemas.microsoft.com/office/2006/metadata/properties" xmlns:ns2="044d0a93-bcdb-4fc2-9afb-ebc3546dd1be" xmlns:ns3="52a6db82-26d6-402b-9ddd-1dcfc37acc7a" targetNamespace="http://schemas.microsoft.com/office/2006/metadata/properties" ma:root="true" ma:fieldsID="822defd3e50baf5cfe877afd98e70e07" ns2:_="" ns3:_="">
    <xsd:import namespace="044d0a93-bcdb-4fc2-9afb-ebc3546dd1be"/>
    <xsd:import namespace="52a6db82-26d6-402b-9ddd-1dcfc37acc7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0a93-bcdb-4fc2-9afb-ebc3546dd1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db82-26d6-402b-9ddd-1dcfc37ac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71FE3-655D-4BD3-9360-E5292D0E9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A5D407-9616-4E09-A66A-DF874AA24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d0a93-bcdb-4fc2-9afb-ebc3546dd1be"/>
    <ds:schemaRef ds:uri="52a6db82-26d6-402b-9ddd-1dcfc37ac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D8E6D0-118F-443A-B422-D82C83FFA0FE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52a6db82-26d6-402b-9ddd-1dcfc37acc7a"/>
    <ds:schemaRef ds:uri="044d0a93-bcdb-4fc2-9afb-ebc3546dd1b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Elvidge, Natalie C.</dc:creator>
  <cp:lastModifiedBy>Elvidge, Natalie C.</cp:lastModifiedBy>
  <cp:lastPrinted>2018-01-03T21:24:12Z</cp:lastPrinted>
  <dcterms:created xsi:type="dcterms:W3CDTF">2017-11-03T20:11:04Z</dcterms:created>
  <dcterms:modified xsi:type="dcterms:W3CDTF">2018-01-10T14:03:00Z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0x010100665D4A316BD446489C9C981AE74F6B82</vt:lpwstr>
  </property>
</Properties>
</file>